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28620" windowHeight="126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Лист1!$5:$6</definedName>
  </definedNames>
  <calcPr calcId="14562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L9" i="1"/>
  <c r="E9" i="1"/>
  <c r="F7" i="1" l="1"/>
  <c r="I7" i="1"/>
  <c r="K7" i="1"/>
  <c r="M7" i="1"/>
  <c r="F8" i="1"/>
  <c r="G8" i="1" s="1"/>
  <c r="I8" i="1"/>
  <c r="K8" i="1"/>
  <c r="M8" i="1"/>
  <c r="G7" i="1" l="1"/>
</calcChain>
</file>

<file path=xl/sharedStrings.xml><?xml version="1.0" encoding="utf-8"?>
<sst xmlns="http://schemas.openxmlformats.org/spreadsheetml/2006/main" count="22" uniqueCount="18">
  <si>
    <t>№ п/п</t>
  </si>
  <si>
    <t>Наименование муниципального района и поселения либо городского округа Томской области, подавшего заявку</t>
  </si>
  <si>
    <t>Наименование населенного пункта</t>
  </si>
  <si>
    <t>Наименование проекта в соответствии с заявкой</t>
  </si>
  <si>
    <t>Запрашиваемый объем субсидии из ОБ</t>
  </si>
  <si>
    <t>Оценка</t>
  </si>
  <si>
    <t>Объем финансирования проекта по заявке</t>
  </si>
  <si>
    <t>Софинансирование за счет МБ</t>
  </si>
  <si>
    <t>Софинансирование за счет населения</t>
  </si>
  <si>
    <t>Софинансирование за счет юр. лиц и ИП</t>
  </si>
  <si>
    <t>%</t>
  </si>
  <si>
    <t>Итого</t>
  </si>
  <si>
    <t>Томский район, Зоркальцевское сельское поселение</t>
  </si>
  <si>
    <t>д. Нелюбино</t>
  </si>
  <si>
    <t>Создание места массового отдыха и занятия спортом с установкой детской и спортивной площадок по ул. Дорожная в д. Нелюбино</t>
  </si>
  <si>
    <t>д. Берёзкино</t>
  </si>
  <si>
    <t>Создание многофункциональной спортивно-игровой площадки в д. Берёзкино</t>
  </si>
  <si>
    <t xml:space="preserve">Перечень проектов-победителей конкурсного отбора для получения из областного бюджета в 2021 году субсидий на их реализацию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</si>
</sst>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3"/>
      <color rgb="FF000000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3"/>
      <color theme="1"/>
      <name val="PT Astra Serif"/>
      <family val="1"/>
      <charset val="204"/>
    </font>
    <font>
      <sz val="13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sz val="9"/>
      <name val="PT Astra Serif"/>
      <family val="1"/>
      <charset val="204"/>
    </font>
    <font>
      <b/>
      <sz val="13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top" wrapText="1"/>
    </xf>
    <xf numFmtId="4" fontId="5" fillId="0" borderId="1" xfId="0" applyNumberFormat="1" applyFont="1" applyFill="1" applyBorder="1" applyAlignment="1">
      <alignment horizontal="justify" vertical="top" wrapText="1"/>
    </xf>
    <xf numFmtId="164" fontId="5" fillId="0" borderId="1" xfId="0" applyNumberFormat="1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0" fontId="7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/>
    <xf numFmtId="4" fontId="7" fillId="0" borderId="0" xfId="0" applyNumberFormat="1" applyFont="1" applyFill="1"/>
    <xf numFmtId="0" fontId="5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Normal="100" workbookViewId="0">
      <pane ySplit="5" topLeftCell="A6" activePane="bottomLeft" state="frozen"/>
      <selection pane="bottomLeft" activeCell="D8" sqref="D8"/>
    </sheetView>
  </sheetViews>
  <sheetFormatPr defaultRowHeight="15"/>
  <cols>
    <col min="1" max="1" width="5.28515625" style="1" customWidth="1"/>
    <col min="2" max="2" width="23.28515625" style="1" customWidth="1"/>
    <col min="3" max="3" width="17.85546875" style="1" customWidth="1"/>
    <col min="4" max="4" width="41.28515625" style="1" customWidth="1"/>
    <col min="5" max="5" width="18.7109375" style="14" customWidth="1"/>
    <col min="6" max="6" width="15.7109375" style="14" customWidth="1"/>
    <col min="7" max="7" width="6.85546875" style="14" hidden="1" customWidth="1"/>
    <col min="8" max="8" width="15.5703125" style="14" customWidth="1"/>
    <col min="9" max="9" width="6.7109375" style="14" hidden="1" customWidth="1"/>
    <col min="10" max="10" width="14.7109375" style="14" customWidth="1"/>
    <col min="11" max="11" width="10.42578125" style="14" hidden="1" customWidth="1"/>
    <col min="12" max="12" width="15.5703125" style="14" customWidth="1"/>
    <col min="13" max="13" width="8.28515625" style="14" hidden="1" customWidth="1"/>
    <col min="14" max="14" width="13" style="14" hidden="1" customWidth="1"/>
    <col min="15" max="16384" width="9.140625" style="1"/>
  </cols>
  <sheetData>
    <row r="1" spans="1:14" s="3" customFormat="1"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3" customFormat="1" ht="0.75" customHeight="1"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s="3" customFormat="1" ht="42.75" customHeight="1">
      <c r="A3" s="17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s="3" customFormat="1" ht="16.5">
      <c r="A4" s="2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s="3" customFormat="1" ht="95.25" customHeight="1">
      <c r="A5" s="4" t="s">
        <v>0</v>
      </c>
      <c r="B5" s="4" t="s">
        <v>1</v>
      </c>
      <c r="C5" s="4" t="s">
        <v>2</v>
      </c>
      <c r="D5" s="4" t="s">
        <v>3</v>
      </c>
      <c r="E5" s="12" t="s">
        <v>6</v>
      </c>
      <c r="F5" s="12" t="s">
        <v>4</v>
      </c>
      <c r="G5" s="12" t="s">
        <v>10</v>
      </c>
      <c r="H5" s="12" t="s">
        <v>7</v>
      </c>
      <c r="I5" s="12" t="s">
        <v>10</v>
      </c>
      <c r="J5" s="12" t="s">
        <v>8</v>
      </c>
      <c r="K5" s="12" t="s">
        <v>10</v>
      </c>
      <c r="L5" s="12" t="s">
        <v>9</v>
      </c>
      <c r="M5" s="12" t="s">
        <v>10</v>
      </c>
      <c r="N5" s="12" t="s">
        <v>5</v>
      </c>
    </row>
    <row r="6" spans="1:14" s="3" customFormat="1">
      <c r="A6" s="5">
        <v>1</v>
      </c>
      <c r="B6" s="5">
        <v>2</v>
      </c>
      <c r="C6" s="5">
        <v>3</v>
      </c>
      <c r="D6" s="5">
        <v>4</v>
      </c>
      <c r="E6" s="13">
        <v>5</v>
      </c>
      <c r="F6" s="13">
        <v>6</v>
      </c>
      <c r="G6" s="13"/>
      <c r="H6" s="13">
        <v>7</v>
      </c>
      <c r="I6" s="13"/>
      <c r="J6" s="13">
        <v>8</v>
      </c>
      <c r="K6" s="13"/>
      <c r="L6" s="13">
        <v>9</v>
      </c>
      <c r="M6" s="13"/>
      <c r="N6" s="13"/>
    </row>
    <row r="7" spans="1:14" s="3" customFormat="1" ht="57.75" customHeight="1">
      <c r="A7" s="6">
        <v>8</v>
      </c>
      <c r="B7" s="6" t="s">
        <v>12</v>
      </c>
      <c r="C7" s="16" t="s">
        <v>15</v>
      </c>
      <c r="D7" s="9" t="s">
        <v>16</v>
      </c>
      <c r="E7" s="7">
        <v>1069394</v>
      </c>
      <c r="F7" s="7">
        <f t="shared" ref="F7:F8" si="0">E7-H7-J7-L7</f>
        <v>730394</v>
      </c>
      <c r="G7" s="8">
        <f t="shared" ref="G7:G8" si="1">F7/E7*100</f>
        <v>68.299803440079145</v>
      </c>
      <c r="H7" s="7">
        <v>200000</v>
      </c>
      <c r="I7" s="8">
        <f t="shared" ref="I7:I8" si="2">H7/E7*100</f>
        <v>18.702180861310239</v>
      </c>
      <c r="J7" s="7">
        <v>116000</v>
      </c>
      <c r="K7" s="8">
        <f t="shared" ref="K7:K8" si="3">J7/E7*100</f>
        <v>10.847264899559937</v>
      </c>
      <c r="L7" s="7">
        <v>23000</v>
      </c>
      <c r="M7" s="8">
        <f t="shared" ref="M7:M8" si="4">L7/E7*100</f>
        <v>2.1507507990506771</v>
      </c>
      <c r="N7" s="10">
        <v>85.75</v>
      </c>
    </row>
    <row r="8" spans="1:14" s="3" customFormat="1" ht="75" customHeight="1">
      <c r="A8" s="6">
        <v>11</v>
      </c>
      <c r="B8" s="6" t="s">
        <v>12</v>
      </c>
      <c r="C8" s="16" t="s">
        <v>13</v>
      </c>
      <c r="D8" s="9" t="s">
        <v>14</v>
      </c>
      <c r="E8" s="7">
        <v>1052983</v>
      </c>
      <c r="F8" s="7">
        <f t="shared" si="0"/>
        <v>514983</v>
      </c>
      <c r="G8" s="8">
        <f t="shared" si="1"/>
        <v>48.907057378894059</v>
      </c>
      <c r="H8" s="7">
        <v>125000</v>
      </c>
      <c r="I8" s="8">
        <f t="shared" si="2"/>
        <v>11.871036854346176</v>
      </c>
      <c r="J8" s="7">
        <v>110000</v>
      </c>
      <c r="K8" s="8">
        <f t="shared" si="3"/>
        <v>10.446512431824635</v>
      </c>
      <c r="L8" s="7">
        <v>303000</v>
      </c>
      <c r="M8" s="8">
        <f t="shared" si="4"/>
        <v>28.775393334935135</v>
      </c>
      <c r="N8" s="10">
        <v>83.5</v>
      </c>
    </row>
    <row r="9" spans="1:14" s="3" customFormat="1" ht="16.5">
      <c r="A9" s="18" t="s">
        <v>11</v>
      </c>
      <c r="B9" s="19"/>
      <c r="C9" s="19"/>
      <c r="D9" s="20"/>
      <c r="E9" s="7">
        <f>SUM(E7:E8)</f>
        <v>2122377</v>
      </c>
      <c r="F9" s="7">
        <f t="shared" ref="F9:L9" si="5">SUM(F7:F8)</f>
        <v>1245377</v>
      </c>
      <c r="G9" s="7">
        <f t="shared" si="5"/>
        <v>117.20686081897321</v>
      </c>
      <c r="H9" s="7">
        <f t="shared" si="5"/>
        <v>325000</v>
      </c>
      <c r="I9" s="7">
        <f t="shared" si="5"/>
        <v>30.573217715656416</v>
      </c>
      <c r="J9" s="7">
        <f t="shared" si="5"/>
        <v>226000</v>
      </c>
      <c r="K9" s="7">
        <f t="shared" si="5"/>
        <v>21.293777331384572</v>
      </c>
      <c r="L9" s="7">
        <f t="shared" si="5"/>
        <v>326000</v>
      </c>
      <c r="M9" s="7"/>
      <c r="N9" s="7"/>
    </row>
    <row r="10" spans="1:14" s="3" customFormat="1"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3" customFormat="1">
      <c r="E11" s="11"/>
      <c r="F11" s="15"/>
      <c r="G11" s="11"/>
      <c r="H11" s="11"/>
      <c r="I11" s="11"/>
      <c r="J11" s="11"/>
      <c r="K11" s="11"/>
      <c r="L11" s="11"/>
      <c r="M11" s="11"/>
      <c r="N11" s="11"/>
    </row>
    <row r="12" spans="1:14" s="3" customFormat="1">
      <c r="E12" s="11"/>
      <c r="F12" s="15"/>
      <c r="G12" s="11"/>
      <c r="H12" s="11"/>
      <c r="I12" s="11"/>
      <c r="J12" s="11"/>
      <c r="K12" s="11"/>
      <c r="L12" s="11"/>
      <c r="M12" s="11"/>
      <c r="N12" s="11"/>
    </row>
    <row r="13" spans="1:14" s="3" customFormat="1">
      <c r="E13" s="11"/>
      <c r="F13" s="15"/>
      <c r="G13" s="11"/>
      <c r="H13" s="11"/>
      <c r="I13" s="11"/>
      <c r="J13" s="11"/>
      <c r="K13" s="11"/>
      <c r="L13" s="11"/>
      <c r="M13" s="11"/>
      <c r="N13" s="11"/>
    </row>
    <row r="14" spans="1:14" s="3" customFormat="1"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s="3" customFormat="1"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s="3" customFormat="1"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5:14" s="3" customFormat="1"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5:14" s="3" customFormat="1"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5:14" s="3" customFormat="1"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5:14" s="3" customFormat="1"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5:14" s="3" customFormat="1"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5:14" s="3" customFormat="1"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5:14" s="3" customFormat="1"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5:14" s="3" customFormat="1"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5:14" s="3" customFormat="1"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5:14" s="3" customFormat="1"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5:14" s="3" customFormat="1"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5:14" s="3" customFormat="1"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5:14" s="3" customFormat="1"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5:14" s="3" customFormat="1"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5:14" s="3" customFormat="1"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5:14" s="3" customFormat="1"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5:14" s="3" customFormat="1"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5:14" s="3" customFormat="1"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5:14" s="3" customFormat="1"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5:14" s="3" customFormat="1"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5:14" s="3" customFormat="1"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5:14" s="3" customFormat="1"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5:14" s="3" customFormat="1"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5:14" s="3" customFormat="1"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5:14" s="3" customFormat="1"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5:14" s="3" customFormat="1"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5:14" s="3" customFormat="1"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5:14" s="3" customFormat="1"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5:14" s="3" customFormat="1"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5:14" s="3" customFormat="1"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5:14" s="3" customFormat="1"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5:14" s="3" customFormat="1"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s="3" customFormat="1"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s="3" customFormat="1"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s="3" customFormat="1"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s="3" customFormat="1"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s="3" customFormat="1"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s="3" customFormat="1"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>
      <c r="A55" s="3"/>
      <c r="B55" s="3"/>
      <c r="C55" s="3"/>
      <c r="D55" s="3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>
      <c r="A56" s="3"/>
      <c r="B56" s="3"/>
      <c r="C56" s="3"/>
      <c r="D56" s="3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>
      <c r="A57" s="3"/>
      <c r="B57" s="3"/>
      <c r="C57" s="3"/>
      <c r="D57" s="3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>
      <c r="A58" s="3"/>
      <c r="B58" s="3"/>
      <c r="C58" s="3"/>
      <c r="D58" s="3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>
      <c r="A59" s="3"/>
      <c r="B59" s="3"/>
      <c r="C59" s="3"/>
      <c r="D59" s="3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>
      <c r="A60" s="3"/>
      <c r="B60" s="3"/>
      <c r="C60" s="3"/>
      <c r="D60" s="3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>
      <c r="A61" s="3"/>
      <c r="B61" s="3"/>
      <c r="C61" s="3"/>
      <c r="D61" s="3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4">
      <c r="A62" s="3"/>
      <c r="B62" s="3"/>
      <c r="C62" s="3"/>
      <c r="D62" s="3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1:14">
      <c r="A63" s="3"/>
      <c r="B63" s="3"/>
      <c r="C63" s="3"/>
      <c r="D63" s="3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>
      <c r="A64" s="3"/>
      <c r="B64" s="3"/>
      <c r="C64" s="3"/>
      <c r="D64" s="3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1:14">
      <c r="A65" s="3"/>
      <c r="B65" s="3"/>
      <c r="C65" s="3"/>
      <c r="D65" s="3"/>
      <c r="E65" s="11"/>
      <c r="F65" s="11"/>
      <c r="G65" s="11"/>
      <c r="H65" s="11"/>
      <c r="I65" s="11"/>
      <c r="J65" s="11"/>
      <c r="K65" s="11"/>
      <c r="L65" s="11"/>
      <c r="M65" s="11"/>
      <c r="N65" s="11"/>
    </row>
  </sheetData>
  <sortState ref="A7:T109">
    <sortCondition descending="1" ref="N7:N109"/>
  </sortState>
  <mergeCells count="2">
    <mergeCell ref="A3:N3"/>
    <mergeCell ref="A9:D9"/>
  </mergeCells>
  <pageMargins left="0.23622047244094491" right="0.15748031496062992" top="0.31496062992125984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</dc:creator>
  <cp:lastModifiedBy>Блинова Наталья</cp:lastModifiedBy>
  <cp:lastPrinted>2021-02-09T02:11:20Z</cp:lastPrinted>
  <dcterms:created xsi:type="dcterms:W3CDTF">2018-11-08T02:56:46Z</dcterms:created>
  <dcterms:modified xsi:type="dcterms:W3CDTF">2021-02-18T08:40:10Z</dcterms:modified>
</cp:coreProperties>
</file>